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PGRI\kantor\AMI 2025\"/>
    </mc:Choice>
  </mc:AlternateContent>
  <xr:revisionPtr revIDLastSave="0" documentId="13_ncr:1_{89372754-2D3E-420E-B10B-356C8A29ADFC}" xr6:coauthVersionLast="47" xr6:coauthVersionMax="47" xr10:uidLastSave="{00000000-0000-0000-0000-000000000000}"/>
  <bookViews>
    <workbookView xWindow="-110" yWindow="-110" windowWidth="19420" windowHeight="11500" xr2:uid="{8C1B2B23-99FE-4E4B-9B0B-30282050DC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E19" i="1"/>
  <c r="D19" i="1"/>
  <c r="G19" i="1" s="1"/>
  <c r="G18" i="1"/>
  <c r="G17" i="1"/>
  <c r="G16" i="1"/>
  <c r="F15" i="1"/>
  <c r="E15" i="1"/>
  <c r="D15" i="1"/>
  <c r="G15" i="1" s="1"/>
  <c r="G14" i="1"/>
  <c r="G13" i="1"/>
  <c r="F12" i="1"/>
  <c r="E12" i="1"/>
  <c r="D12" i="1"/>
  <c r="G12" i="1" s="1"/>
  <c r="G11" i="1"/>
  <c r="G10" i="1"/>
  <c r="G9" i="1"/>
  <c r="G8" i="1"/>
  <c r="G7" i="1"/>
</calcChain>
</file>

<file path=xl/sharedStrings.xml><?xml version="1.0" encoding="utf-8"?>
<sst xmlns="http://schemas.openxmlformats.org/spreadsheetml/2006/main" count="25" uniqueCount="23">
  <si>
    <t>No</t>
  </si>
  <si>
    <t>Jenis Penggunaan</t>
  </si>
  <si>
    <t>Unit Pengelola Program Studi (Rupiah)</t>
  </si>
  <si>
    <t>Rata-Rata</t>
  </si>
  <si>
    <t>Biaya Operasional Pendidikan</t>
  </si>
  <si>
    <t>a</t>
  </si>
  <si>
    <t>Biaya Dosen (Gaji, Honor)</t>
  </si>
  <si>
    <t>b</t>
  </si>
  <si>
    <t>Biaya Tenaga Kependidikan (Gaji, Honor)</t>
  </si>
  <si>
    <t>c</t>
  </si>
  <si>
    <t>Biaya Operasional Pembelajaran (Bahan dan Peralatan Habis Pakai)</t>
  </si>
  <si>
    <t>d</t>
  </si>
  <si>
    <t>Biaya Operasional Tidak Langsung (Listrik, Gas, Air, Pemeliharaan Gedung,
Pemeliharaan Sarana, Uang Lembur, Telekomunikasi, Konsumsi, Transport
Lokal, Pajak, Asuransi, dll.)</t>
  </si>
  <si>
    <t>e</t>
  </si>
  <si>
    <t>Biaya operasional kemahasiswaan (penalaran, minat, bakat, dan kesejahteraan).</t>
  </si>
  <si>
    <t>975,662,000</t>
  </si>
  <si>
    <t>Jumlah</t>
  </si>
  <si>
    <t>Biaya Operasional Penelitian</t>
  </si>
  <si>
    <t>Biaya Operasional PkM</t>
  </si>
  <si>
    <t>Biaya Investasi SDM</t>
  </si>
  <si>
    <t>Biaya Investasi Sarana</t>
  </si>
  <si>
    <t>Biaya Investasi Prasarana</t>
  </si>
  <si>
    <t>Penggunaan Dana UPPS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</si>
</sst>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p&quot;* #,##0_-;\-&quot;Rp&quot;* #,##0_-;_-&quot;Rp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A6C9EC"/>
        <bgColor rgb="FFFFFFFF"/>
      </patternFill>
    </fill>
    <fill>
      <patternFill patternType="solid">
        <fgColor rgb="FFDCEAF7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/>
    <xf numFmtId="3" fontId="2" fillId="4" borderId="1" xfId="0" applyNumberFormat="1" applyFont="1" applyFill="1" applyBorder="1" applyAlignment="1">
      <alignment horizontal="right" vertical="top"/>
    </xf>
    <xf numFmtId="3" fontId="2" fillId="4" borderId="1" xfId="0" applyNumberFormat="1" applyFont="1" applyFill="1" applyBorder="1" applyAlignment="1">
      <alignment vertical="top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164" fontId="2" fillId="5" borderId="1" xfId="0" applyNumberFormat="1" applyFont="1" applyFill="1" applyBorder="1" applyAlignment="1" applyProtection="1">
      <alignment horizontal="right" vertical="top"/>
      <protection locked="0"/>
    </xf>
    <xf numFmtId="0" fontId="2" fillId="0" borderId="1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3" fontId="2" fillId="4" borderId="6" xfId="0" applyNumberFormat="1" applyFont="1" applyFill="1" applyBorder="1" applyAlignment="1">
      <alignment horizontal="right"/>
    </xf>
    <xf numFmtId="3" fontId="2" fillId="4" borderId="1" xfId="0" applyNumberFormat="1" applyFont="1" applyFill="1" applyBorder="1"/>
    <xf numFmtId="0" fontId="2" fillId="0" borderId="9" xfId="0" applyFont="1" applyBorder="1"/>
    <xf numFmtId="0" fontId="3" fillId="6" borderId="11" xfId="0" applyFont="1" applyFill="1" applyBorder="1" applyAlignment="1" applyProtection="1">
      <alignment horizontal="right" wrapText="1"/>
      <protection locked="0"/>
    </xf>
    <xf numFmtId="0" fontId="3" fillId="6" borderId="12" xfId="0" applyFont="1" applyFill="1" applyBorder="1" applyAlignment="1" applyProtection="1">
      <alignment horizontal="right" wrapText="1"/>
      <protection locked="0"/>
    </xf>
    <xf numFmtId="3" fontId="2" fillId="4" borderId="10" xfId="0" applyNumberFormat="1" applyFont="1" applyFill="1" applyBorder="1"/>
    <xf numFmtId="0" fontId="3" fillId="6" borderId="13" xfId="0" applyFont="1" applyFill="1" applyBorder="1" applyAlignment="1" applyProtection="1">
      <alignment horizontal="right" wrapText="1"/>
      <protection locked="0"/>
    </xf>
    <xf numFmtId="0" fontId="3" fillId="6" borderId="14" xfId="0" applyFont="1" applyFill="1" applyBorder="1" applyAlignment="1" applyProtection="1">
      <alignment horizontal="right" wrapText="1"/>
      <protection locked="0"/>
    </xf>
    <xf numFmtId="0" fontId="1" fillId="0" borderId="1" xfId="0" applyFont="1" applyBorder="1" applyAlignment="1">
      <alignment horizontal="center"/>
    </xf>
    <xf numFmtId="3" fontId="2" fillId="4" borderId="13" xfId="0" applyNumberFormat="1" applyFont="1" applyFill="1" applyBorder="1"/>
    <xf numFmtId="3" fontId="2" fillId="4" borderId="14" xfId="0" applyNumberFormat="1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3" fontId="2" fillId="4" borderId="15" xfId="0" applyNumberFormat="1" applyFont="1" applyFill="1" applyBorder="1"/>
    <xf numFmtId="3" fontId="2" fillId="4" borderId="16" xfId="0" applyNumberFormat="1" applyFont="1" applyFill="1" applyBorder="1"/>
    <xf numFmtId="3" fontId="2" fillId="4" borderId="17" xfId="0" applyNumberFormat="1" applyFont="1" applyFill="1" applyBorder="1"/>
    <xf numFmtId="0" fontId="2" fillId="0" borderId="1" xfId="0" applyFont="1" applyBorder="1" applyAlignment="1">
      <alignment horizontal="left" vertical="top" wrapText="1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B1B89-3BCF-4B89-906F-5D3D18DBC8C0}">
  <dimension ref="A2:G19"/>
  <sheetViews>
    <sheetView tabSelected="1" workbookViewId="0">
      <selection activeCell="D4" sqref="D4"/>
    </sheetView>
  </sheetViews>
  <sheetFormatPr defaultRowHeight="14.5" x14ac:dyDescent="0.35"/>
  <cols>
    <col min="1" max="1" width="6.1796875" customWidth="1"/>
    <col min="3" max="3" width="26.453125" customWidth="1"/>
    <col min="4" max="4" width="24.26953125" customWidth="1"/>
    <col min="5" max="5" width="24.7265625" customWidth="1"/>
    <col min="6" max="6" width="18.90625" customWidth="1"/>
    <col min="7" max="7" width="20.26953125" customWidth="1"/>
  </cols>
  <sheetData>
    <row r="2" spans="1:7" x14ac:dyDescent="0.35">
      <c r="A2" s="41" t="s">
        <v>22</v>
      </c>
      <c r="B2" s="41"/>
      <c r="C2" s="41"/>
      <c r="D2" s="41"/>
      <c r="E2" s="41"/>
      <c r="F2" s="41"/>
      <c r="G2" s="41"/>
    </row>
    <row r="3" spans="1:7" x14ac:dyDescent="0.35">
      <c r="A3" s="1" t="s">
        <v>0</v>
      </c>
      <c r="B3" s="2" t="s">
        <v>1</v>
      </c>
      <c r="C3" s="3"/>
      <c r="D3" s="1" t="s">
        <v>2</v>
      </c>
      <c r="E3" s="1"/>
      <c r="F3" s="1"/>
      <c r="G3" s="1"/>
    </row>
    <row r="4" spans="1:7" x14ac:dyDescent="0.35">
      <c r="A4" s="1"/>
      <c r="B4" s="4"/>
      <c r="C4" s="5"/>
      <c r="D4" s="6">
        <v>2023</v>
      </c>
      <c r="E4" s="6">
        <v>2024</v>
      </c>
      <c r="F4" s="6">
        <v>2025</v>
      </c>
      <c r="G4" s="6" t="s">
        <v>3</v>
      </c>
    </row>
    <row r="5" spans="1:7" x14ac:dyDescent="0.35">
      <c r="A5" s="7">
        <v>1</v>
      </c>
      <c r="B5" s="8">
        <v>2</v>
      </c>
      <c r="C5" s="8"/>
      <c r="D5" s="7">
        <v>3</v>
      </c>
      <c r="E5" s="7">
        <v>4</v>
      </c>
      <c r="F5" s="7">
        <v>5</v>
      </c>
      <c r="G5" s="7">
        <v>6</v>
      </c>
    </row>
    <row r="6" spans="1:7" x14ac:dyDescent="0.35">
      <c r="A6" s="9">
        <v>1</v>
      </c>
      <c r="B6" s="10" t="s">
        <v>4</v>
      </c>
      <c r="C6" s="10"/>
      <c r="D6" s="11"/>
      <c r="E6" s="11"/>
      <c r="F6" s="11"/>
      <c r="G6" s="12"/>
    </row>
    <row r="7" spans="1:7" x14ac:dyDescent="0.35">
      <c r="A7" s="13"/>
      <c r="B7" s="14" t="s">
        <v>5</v>
      </c>
      <c r="C7" s="15" t="s">
        <v>6</v>
      </c>
      <c r="D7" s="16">
        <v>19271171879</v>
      </c>
      <c r="E7" s="16">
        <v>22271171879</v>
      </c>
      <c r="F7" s="16">
        <v>24271171879</v>
      </c>
      <c r="G7" s="12">
        <f>IFERROR(AVERAGE(D7:F7),0)</f>
        <v>21937838545.666668</v>
      </c>
    </row>
    <row r="8" spans="1:7" ht="29" x14ac:dyDescent="0.35">
      <c r="A8" s="13"/>
      <c r="B8" s="14" t="s">
        <v>7</v>
      </c>
      <c r="C8" s="40" t="s">
        <v>8</v>
      </c>
      <c r="D8" s="16">
        <v>8934844024</v>
      </c>
      <c r="E8" s="16">
        <v>9934844000</v>
      </c>
      <c r="F8" s="16">
        <v>10253481140</v>
      </c>
      <c r="G8" s="12">
        <f>IFERROR(AVERAGE(D8:F8),0)</f>
        <v>9707723054.666666</v>
      </c>
    </row>
    <row r="9" spans="1:7" ht="43.5" x14ac:dyDescent="0.35">
      <c r="A9" s="13"/>
      <c r="B9" s="14" t="s">
        <v>9</v>
      </c>
      <c r="C9" s="17" t="s">
        <v>10</v>
      </c>
      <c r="D9" s="16">
        <v>6093711000</v>
      </c>
      <c r="E9" s="16">
        <v>6715500000</v>
      </c>
      <c r="F9" s="16">
        <v>7715500000</v>
      </c>
      <c r="G9" s="12">
        <f>IFERROR(AVERAGE(D9:F9),0)</f>
        <v>6841570333.333333</v>
      </c>
    </row>
    <row r="10" spans="1:7" ht="348" x14ac:dyDescent="0.35">
      <c r="A10" s="13"/>
      <c r="B10" s="14" t="s">
        <v>11</v>
      </c>
      <c r="C10" s="17" t="s">
        <v>12</v>
      </c>
      <c r="D10" s="16">
        <v>27343857269</v>
      </c>
      <c r="E10" s="16">
        <v>28114485230</v>
      </c>
      <c r="F10" s="16">
        <v>28755801900</v>
      </c>
      <c r="G10" s="12">
        <f>IFERROR(AVERAGE(D10:F10),0)</f>
        <v>28071381466.333332</v>
      </c>
    </row>
    <row r="11" spans="1:7" ht="174" x14ac:dyDescent="0.35">
      <c r="A11" s="18"/>
      <c r="B11" s="19" t="s">
        <v>13</v>
      </c>
      <c r="C11" s="17" t="s">
        <v>14</v>
      </c>
      <c r="D11" s="16">
        <v>691000000</v>
      </c>
      <c r="E11" s="16">
        <v>775800000</v>
      </c>
      <c r="F11" s="16" t="s">
        <v>15</v>
      </c>
      <c r="G11" s="12">
        <f>IFERROR(AVERAGE(D11:F11),0)</f>
        <v>733400000</v>
      </c>
    </row>
    <row r="12" spans="1:7" x14ac:dyDescent="0.35">
      <c r="A12" s="20"/>
      <c r="B12" s="21" t="s">
        <v>16</v>
      </c>
      <c r="C12" s="22"/>
      <c r="D12" s="23">
        <f>SUM(D7:D11)</f>
        <v>62334584172</v>
      </c>
      <c r="E12" s="23">
        <f>SUM(E7:E11)</f>
        <v>67811801109</v>
      </c>
      <c r="F12" s="23">
        <f>SUM(F7:F11)</f>
        <v>70995954919</v>
      </c>
      <c r="G12" s="24">
        <f>AVERAGE(D12:F12)</f>
        <v>67047446733.333336</v>
      </c>
    </row>
    <row r="13" spans="1:7" x14ac:dyDescent="0.35">
      <c r="A13" s="14">
        <v>2</v>
      </c>
      <c r="B13" s="10" t="s">
        <v>17</v>
      </c>
      <c r="C13" s="25"/>
      <c r="D13" s="26">
        <v>4240687000</v>
      </c>
      <c r="E13" s="26">
        <v>4069256078</v>
      </c>
      <c r="F13" s="27">
        <v>2703287000</v>
      </c>
      <c r="G13" s="28">
        <f>IFERROR(AVERAGE(D13:F13),0)</f>
        <v>3671076692.6666665</v>
      </c>
    </row>
    <row r="14" spans="1:7" x14ac:dyDescent="0.35">
      <c r="A14" s="14">
        <v>3</v>
      </c>
      <c r="B14" s="10" t="s">
        <v>18</v>
      </c>
      <c r="C14" s="25"/>
      <c r="D14" s="29">
        <v>1650165000</v>
      </c>
      <c r="E14" s="29">
        <v>2666517000</v>
      </c>
      <c r="F14" s="30">
        <v>2751315000</v>
      </c>
      <c r="G14" s="28">
        <f>IFERROR(AVERAGE(D14:F14),0)</f>
        <v>2355999000</v>
      </c>
    </row>
    <row r="15" spans="1:7" x14ac:dyDescent="0.35">
      <c r="A15" s="20"/>
      <c r="B15" s="31" t="s">
        <v>16</v>
      </c>
      <c r="C15" s="21"/>
      <c r="D15" s="32">
        <f>SUM(D13:D14)</f>
        <v>5890852000</v>
      </c>
      <c r="E15" s="32">
        <f>SUM(E13:E14)</f>
        <v>6735773078</v>
      </c>
      <c r="F15" s="33">
        <f>SUM(F13:F14)</f>
        <v>5454602000</v>
      </c>
      <c r="G15" s="28">
        <f>AVERAGE(D15:F15)</f>
        <v>6027075692.666667</v>
      </c>
    </row>
    <row r="16" spans="1:7" x14ac:dyDescent="0.35">
      <c r="A16" s="34">
        <v>4</v>
      </c>
      <c r="B16" s="35" t="s">
        <v>19</v>
      </c>
      <c r="C16" s="36"/>
      <c r="D16" s="29">
        <v>2814969776</v>
      </c>
      <c r="E16" s="29">
        <v>3047765012</v>
      </c>
      <c r="F16" s="30">
        <v>3121192388</v>
      </c>
      <c r="G16" s="28">
        <f>IFERROR(AVERAGE(D16:F16),0)</f>
        <v>2994642392</v>
      </c>
    </row>
    <row r="17" spans="1:7" x14ac:dyDescent="0.35">
      <c r="A17" s="34">
        <v>5</v>
      </c>
      <c r="B17" s="35" t="s">
        <v>20</v>
      </c>
      <c r="C17" s="36"/>
      <c r="D17" s="29">
        <v>2684705557</v>
      </c>
      <c r="E17" s="29">
        <v>4750040380</v>
      </c>
      <c r="F17" s="30">
        <v>5526151115</v>
      </c>
      <c r="G17" s="28">
        <f>IFERROR(AVERAGE(D17:F17),0)</f>
        <v>4320299017.333333</v>
      </c>
    </row>
    <row r="18" spans="1:7" x14ac:dyDescent="0.35">
      <c r="A18" s="34">
        <v>6</v>
      </c>
      <c r="B18" s="35" t="s">
        <v>21</v>
      </c>
      <c r="C18" s="36"/>
      <c r="D18" s="29">
        <v>1075360000</v>
      </c>
      <c r="E18" s="29">
        <v>1155360000</v>
      </c>
      <c r="F18" s="30">
        <v>1767448000</v>
      </c>
      <c r="G18" s="28">
        <f>IFERROR(AVERAGE(D18:F18),0)</f>
        <v>1332722666.6666667</v>
      </c>
    </row>
    <row r="19" spans="1:7" x14ac:dyDescent="0.35">
      <c r="A19" s="20"/>
      <c r="B19" s="21" t="s">
        <v>16</v>
      </c>
      <c r="C19" s="22"/>
      <c r="D19" s="37">
        <f>SUM(D16:D18)</f>
        <v>6575035333</v>
      </c>
      <c r="E19" s="38">
        <f>SUM(E16:E18)</f>
        <v>8953165392</v>
      </c>
      <c r="F19" s="39">
        <f>SUM(F16:F18)</f>
        <v>10414791503</v>
      </c>
      <c r="G19" s="24">
        <f>AVERAGE(D19:F19)</f>
        <v>8647664076</v>
      </c>
    </row>
  </sheetData>
  <mergeCells count="15">
    <mergeCell ref="B18:C18"/>
    <mergeCell ref="B19:C19"/>
    <mergeCell ref="A2:G2"/>
    <mergeCell ref="B16:C16"/>
    <mergeCell ref="B17:C17"/>
    <mergeCell ref="A3:A4"/>
    <mergeCell ref="B3:C4"/>
    <mergeCell ref="D3:G3"/>
    <mergeCell ref="B5:C5"/>
    <mergeCell ref="A6:A11"/>
    <mergeCell ref="B6:C6"/>
    <mergeCell ref="B12:C12"/>
    <mergeCell ref="B13:C13"/>
    <mergeCell ref="B14:C14"/>
    <mergeCell ref="B15:C15"/>
  </mergeCells>
  <dataValidations count="1">
    <dataValidation type="decimal" operator="greaterThanOrEqual" allowBlank="1" showInputMessage="1" showErrorMessage="1" prompt="hanya boleh diisi dengan angka" sqref="D7:F11" xr:uid="{C3451299-C2CB-4B43-A90D-4D61A5F906FA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Elsi Fitri</dc:creator>
  <cp:lastModifiedBy>Elsi Fitri</cp:lastModifiedBy>
  <dcterms:created xsi:type="dcterms:W3CDTF">2026-05-06T06:45:20Z</dcterms:created>
  <dcterms:modified xsi:type="dcterms:W3CDTF">2026-05-06T06:48:37Z</dcterms:modified>
</cp:coreProperties>
</file>