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lly\AKREDITASI\AMI\AMI 23-24\"/>
    </mc:Choice>
  </mc:AlternateContent>
  <xr:revisionPtr revIDLastSave="0" documentId="8_{96DB14D6-3AFC-46BB-928C-8FB72A27F185}" xr6:coauthVersionLast="47" xr6:coauthVersionMax="47" xr10:uidLastSave="{00000000-0000-0000-0000-000000000000}"/>
  <bookViews>
    <workbookView xWindow="-120" yWindow="-120" windowWidth="20730" windowHeight="11160" xr2:uid="{D6DE23BD-FCAC-4587-829D-2CCEFA4FD6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G20" i="1"/>
  <c r="E20" i="1"/>
  <c r="D20" i="1"/>
  <c r="C20" i="1"/>
  <c r="J19" i="1"/>
  <c r="I19" i="1"/>
  <c r="H19" i="1"/>
  <c r="H20" i="1" s="1"/>
  <c r="G19" i="1"/>
  <c r="E19" i="1"/>
  <c r="D19" i="1"/>
  <c r="C19" i="1"/>
  <c r="J18" i="1"/>
  <c r="F18" i="1"/>
  <c r="J17" i="1"/>
  <c r="F17" i="1"/>
  <c r="J16" i="1"/>
  <c r="F16" i="1"/>
  <c r="F19" i="1" s="1"/>
  <c r="I15" i="1"/>
  <c r="H15" i="1"/>
  <c r="G15" i="1"/>
  <c r="E15" i="1"/>
  <c r="D15" i="1"/>
  <c r="C15" i="1"/>
  <c r="J14" i="1"/>
  <c r="F14" i="1"/>
  <c r="F15" i="1" s="1"/>
  <c r="J13" i="1"/>
  <c r="J15" i="1" s="1"/>
  <c r="F13" i="1"/>
  <c r="I12" i="1"/>
  <c r="J12" i="1" s="1"/>
  <c r="J20" i="1" s="1"/>
  <c r="H12" i="1"/>
  <c r="G12" i="1"/>
  <c r="E12" i="1"/>
  <c r="D12" i="1"/>
  <c r="C12" i="1"/>
  <c r="F12" i="1" s="1"/>
  <c r="J11" i="1"/>
  <c r="F11" i="1"/>
  <c r="J10" i="1"/>
  <c r="F10" i="1"/>
  <c r="J9" i="1"/>
  <c r="F9" i="1"/>
  <c r="J8" i="1"/>
  <c r="F8" i="1"/>
  <c r="J7" i="1"/>
  <c r="F7" i="1"/>
  <c r="F20" i="1" l="1"/>
</calcChain>
</file>

<file path=xl/sharedStrings.xml><?xml version="1.0" encoding="utf-8"?>
<sst xmlns="http://schemas.openxmlformats.org/spreadsheetml/2006/main" count="30" uniqueCount="24">
  <si>
    <t>Tabel 4.a Penggunaan Dana</t>
  </si>
  <si>
    <t>&lt;&lt;&lt; Daftar Tabel</t>
  </si>
  <si>
    <t>No.</t>
  </si>
  <si>
    <t>Jenis Penggunaan</t>
  </si>
  <si>
    <t>Unit Pengelola Program Studi 
(Rupiah)</t>
  </si>
  <si>
    <t>Program Studi 
(Rupiah)</t>
  </si>
  <si>
    <t>TS-2</t>
  </si>
  <si>
    <t>TS-1</t>
  </si>
  <si>
    <t>TS</t>
  </si>
  <si>
    <t>Rata-rata</t>
  </si>
  <si>
    <t>Biaya Operasional Pendidikan</t>
  </si>
  <si>
    <t>INFO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</si>
  <si>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</si>
  <si>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</si>
  <si>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</si>
  <si>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</si>
  <si>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</si>
  <si>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Jumlah</t>
  </si>
  <si>
    <t>Biaya Penelitian</t>
  </si>
  <si>
    <t>Biaya PkM</t>
  </si>
  <si>
    <t>Biaya Investasi SDM</t>
  </si>
  <si>
    <t>Biaya Investasi Sarana</t>
  </si>
  <si>
    <t>Biaya Investasi Prasarana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</si>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</sst>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p]#,##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00808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2" borderId="0" xfId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164" fontId="6" fillId="7" borderId="6" xfId="0" applyNumberFormat="1" applyFont="1" applyFill="1" applyBorder="1" applyAlignment="1">
      <alignment vertical="center" wrapText="1"/>
    </xf>
    <xf numFmtId="164" fontId="2" fillId="8" borderId="6" xfId="0" applyNumberFormat="1" applyFont="1" applyFill="1" applyBorder="1" applyAlignment="1">
      <alignment vertical="center" wrapText="1"/>
    </xf>
    <xf numFmtId="164" fontId="8" fillId="8" borderId="6" xfId="0" applyNumberFormat="1" applyFont="1" applyFill="1" applyBorder="1" applyAlignment="1">
      <alignment vertical="center" wrapText="1"/>
    </xf>
    <xf numFmtId="164" fontId="8" fillId="0" borderId="4" xfId="0" applyNumberFormat="1" applyFont="1" applyBorder="1"/>
    <xf numFmtId="0" fontId="8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7" fillId="6" borderId="0" xfId="0" applyFont="1" applyFill="1" applyAlignment="1">
      <alignment horizont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B78A-F7E3-40CD-8DE3-381DF64AC0DC}">
  <dimension ref="A1:Z1000"/>
  <sheetViews>
    <sheetView tabSelected="1" workbookViewId="0">
      <selection activeCell="D10" sqref="D10"/>
    </sheetView>
  </sheetViews>
  <sheetFormatPr defaultColWidth="13.7109375" defaultRowHeight="15" x14ac:dyDescent="0.25"/>
  <cols>
    <col min="1" max="1" width="5" customWidth="1"/>
    <col min="2" max="2" width="32.28515625" customWidth="1"/>
    <col min="3" max="3" width="19.140625" customWidth="1"/>
    <col min="4" max="4" width="17.5703125" customWidth="1"/>
    <col min="5" max="5" width="18.42578125" customWidth="1"/>
    <col min="6" max="6" width="18.5703125" customWidth="1"/>
    <col min="7" max="7" width="17.5703125" customWidth="1"/>
    <col min="8" max="8" width="18" customWidth="1"/>
    <col min="9" max="9" width="17.28515625" customWidth="1"/>
    <col min="10" max="10" width="18.140625" customWidth="1"/>
    <col min="12" max="26" width="8.28515625" customWidth="1"/>
  </cols>
  <sheetData>
    <row r="1" spans="1:26" ht="14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25">
      <c r="A3" s="22" t="s">
        <v>2</v>
      </c>
      <c r="B3" s="22" t="s">
        <v>3</v>
      </c>
      <c r="C3" s="24" t="s">
        <v>4</v>
      </c>
      <c r="D3" s="25"/>
      <c r="E3" s="25"/>
      <c r="F3" s="18"/>
      <c r="G3" s="24" t="s">
        <v>5</v>
      </c>
      <c r="H3" s="25"/>
      <c r="I3" s="25"/>
      <c r="J3" s="1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23"/>
      <c r="B4" s="23"/>
      <c r="C4" s="5" t="s">
        <v>6</v>
      </c>
      <c r="D4" s="5" t="s">
        <v>7</v>
      </c>
      <c r="E4" s="5" t="s">
        <v>8</v>
      </c>
      <c r="F4" s="4" t="s">
        <v>9</v>
      </c>
      <c r="G4" s="5" t="s">
        <v>6</v>
      </c>
      <c r="H4" s="5" t="s">
        <v>7</v>
      </c>
      <c r="I4" s="5" t="s">
        <v>8</v>
      </c>
      <c r="J4" s="4" t="s">
        <v>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3</v>
      </c>
      <c r="H5" s="6">
        <v>4</v>
      </c>
      <c r="I5" s="6">
        <v>5</v>
      </c>
      <c r="J5" s="6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7">
        <v>1</v>
      </c>
      <c r="B6" s="8" t="s">
        <v>10</v>
      </c>
      <c r="C6" s="9"/>
      <c r="D6" s="9"/>
      <c r="E6" s="9"/>
      <c r="F6" s="10"/>
      <c r="G6" s="9"/>
      <c r="H6" s="9"/>
      <c r="I6" s="9"/>
      <c r="J6" s="10"/>
      <c r="K6" s="2"/>
      <c r="L6" s="26" t="s">
        <v>11</v>
      </c>
      <c r="M6" s="27"/>
      <c r="N6" s="27"/>
      <c r="O6" s="27"/>
      <c r="P6" s="27"/>
      <c r="Q6" s="27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7"/>
      <c r="B7" s="8" t="s">
        <v>12</v>
      </c>
      <c r="C7" s="11">
        <v>5600000000</v>
      </c>
      <c r="D7" s="11">
        <v>5852500000</v>
      </c>
      <c r="E7" s="11">
        <v>6400000000</v>
      </c>
      <c r="F7" s="12">
        <f>IFERROR(AVERAGE(C7:E7),0)</f>
        <v>5950833333.333333</v>
      </c>
      <c r="G7" s="11">
        <v>1900000000</v>
      </c>
      <c r="H7" s="11">
        <v>1950800000</v>
      </c>
      <c r="I7" s="11">
        <v>2100000000</v>
      </c>
      <c r="J7" s="12">
        <f>IFERROR(AVERAGE(G7:I7),0)</f>
        <v>1983600000</v>
      </c>
      <c r="K7" s="2"/>
      <c r="L7" s="19"/>
      <c r="M7" s="20"/>
      <c r="N7" s="20"/>
      <c r="O7" s="20"/>
      <c r="P7" s="20"/>
      <c r="Q7" s="21"/>
      <c r="R7" s="2"/>
      <c r="S7" s="2"/>
      <c r="T7" s="2"/>
      <c r="U7" s="2"/>
      <c r="V7" s="2"/>
      <c r="W7" s="2"/>
      <c r="X7" s="2"/>
      <c r="Y7" s="2"/>
      <c r="Z7" s="2"/>
    </row>
    <row r="8" spans="1:26" ht="25.5" x14ac:dyDescent="0.25">
      <c r="A8" s="7"/>
      <c r="B8" s="8" t="s">
        <v>13</v>
      </c>
      <c r="C8" s="11">
        <v>3500000000</v>
      </c>
      <c r="D8" s="11">
        <v>3800000000</v>
      </c>
      <c r="E8" s="11">
        <v>3815000000</v>
      </c>
      <c r="F8" s="12">
        <f t="shared" ref="F8:F11" si="0">IFERROR(AVERAGE(C8:E8),0)</f>
        <v>3705000000</v>
      </c>
      <c r="G8" s="11">
        <v>1225000000</v>
      </c>
      <c r="H8" s="11">
        <v>1241600000</v>
      </c>
      <c r="I8" s="11">
        <v>1271600000</v>
      </c>
      <c r="J8" s="12">
        <f t="shared" ref="J8:J11" si="1">IFERROR(AVERAGE(G8:I8),0)</f>
        <v>1246066666.6666667</v>
      </c>
      <c r="K8" s="2"/>
      <c r="L8" s="20"/>
      <c r="M8" s="20"/>
      <c r="N8" s="20"/>
      <c r="O8" s="20"/>
      <c r="P8" s="20"/>
      <c r="Q8" s="20"/>
      <c r="R8" s="2"/>
      <c r="S8" s="2"/>
      <c r="T8" s="2"/>
      <c r="U8" s="2"/>
      <c r="V8" s="2"/>
      <c r="W8" s="2"/>
      <c r="X8" s="2"/>
      <c r="Y8" s="2"/>
      <c r="Z8" s="2"/>
    </row>
    <row r="9" spans="1:26" ht="25.5" x14ac:dyDescent="0.25">
      <c r="A9" s="7"/>
      <c r="B9" s="8" t="s">
        <v>14</v>
      </c>
      <c r="C9" s="11">
        <v>320000000</v>
      </c>
      <c r="D9" s="11">
        <v>361000000</v>
      </c>
      <c r="E9" s="11">
        <v>382000000</v>
      </c>
      <c r="F9" s="12">
        <f t="shared" si="0"/>
        <v>354333333.33333331</v>
      </c>
      <c r="G9" s="11">
        <v>115700000</v>
      </c>
      <c r="H9" s="11">
        <v>118000000</v>
      </c>
      <c r="I9" s="11">
        <v>120300000</v>
      </c>
      <c r="J9" s="12">
        <f t="shared" si="1"/>
        <v>118000000</v>
      </c>
      <c r="K9" s="2"/>
      <c r="L9" s="19"/>
      <c r="M9" s="20"/>
      <c r="N9" s="20"/>
      <c r="O9" s="20"/>
      <c r="P9" s="20"/>
      <c r="Q9" s="21"/>
      <c r="R9" s="2"/>
      <c r="S9" s="2"/>
      <c r="T9" s="2"/>
      <c r="U9" s="2"/>
      <c r="V9" s="2"/>
      <c r="W9" s="2"/>
      <c r="X9" s="2"/>
      <c r="Y9" s="2"/>
      <c r="Z9" s="2"/>
    </row>
    <row r="10" spans="1:26" ht="63.75" x14ac:dyDescent="0.25">
      <c r="A10" s="7"/>
      <c r="B10" s="8" t="s">
        <v>15</v>
      </c>
      <c r="C10" s="11">
        <v>247000000</v>
      </c>
      <c r="D10" s="11">
        <v>253000000</v>
      </c>
      <c r="E10" s="11">
        <v>280000000</v>
      </c>
      <c r="F10" s="12">
        <f t="shared" si="0"/>
        <v>260000000</v>
      </c>
      <c r="G10" s="11">
        <v>82300000</v>
      </c>
      <c r="H10" s="11">
        <v>84333000</v>
      </c>
      <c r="I10" s="11">
        <v>90000000</v>
      </c>
      <c r="J10" s="12">
        <f t="shared" si="1"/>
        <v>85544333.333333328</v>
      </c>
      <c r="K10" s="2"/>
      <c r="L10" s="20"/>
      <c r="M10" s="20"/>
      <c r="N10" s="20"/>
      <c r="O10" s="20"/>
      <c r="P10" s="20"/>
      <c r="Q10" s="20"/>
      <c r="R10" s="2"/>
      <c r="S10" s="2"/>
      <c r="T10" s="2"/>
      <c r="U10" s="2"/>
      <c r="V10" s="2"/>
      <c r="W10" s="2"/>
      <c r="X10" s="2"/>
      <c r="Y10" s="2"/>
      <c r="Z10" s="2"/>
    </row>
    <row r="11" spans="1:26" ht="38.25" x14ac:dyDescent="0.25">
      <c r="A11" s="7">
        <v>2</v>
      </c>
      <c r="B11" s="8" t="s">
        <v>16</v>
      </c>
      <c r="C11" s="11">
        <v>300000000</v>
      </c>
      <c r="D11" s="11">
        <v>320000000</v>
      </c>
      <c r="E11" s="11">
        <v>323000000</v>
      </c>
      <c r="F11" s="12">
        <f t="shared" si="0"/>
        <v>314333333.33333331</v>
      </c>
      <c r="G11" s="11">
        <v>100000000</v>
      </c>
      <c r="H11" s="11">
        <v>106600000</v>
      </c>
      <c r="I11" s="11">
        <v>107600000</v>
      </c>
      <c r="J11" s="12">
        <f t="shared" si="1"/>
        <v>104733333.33333333</v>
      </c>
      <c r="K11" s="2"/>
      <c r="L11" s="19"/>
      <c r="M11" s="20"/>
      <c r="N11" s="20"/>
      <c r="O11" s="20"/>
      <c r="P11" s="20"/>
      <c r="Q11" s="21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17" t="s">
        <v>17</v>
      </c>
      <c r="B12" s="18"/>
      <c r="C12" s="13">
        <f>IF(SUM(C7:C11) = 0,"",SUM(C7:C11))</f>
        <v>9967000000</v>
      </c>
      <c r="D12" s="13">
        <f>IF(SUM(D7:D11) = 0,"",SUM(D7:D11))</f>
        <v>10586500000</v>
      </c>
      <c r="E12" s="13">
        <f>IF(SUM(E7:E11) = 0,"",SUM(E7:E11))</f>
        <v>11200000000</v>
      </c>
      <c r="F12" s="13">
        <f>IFERROR(AVERAGE(C12:E12),0)</f>
        <v>10584500000</v>
      </c>
      <c r="G12" s="13">
        <f>IF(SUM(G7:G11) = 0,"",SUM(G7:G11))</f>
        <v>3423000000</v>
      </c>
      <c r="H12" s="13">
        <f>IF(SUM(H7:H11) = 0,"",SUM(H7:H11))</f>
        <v>3501333000</v>
      </c>
      <c r="I12" s="13">
        <f>IF(SUM(I7:I11) = 0,"",SUM(I7:I11))</f>
        <v>3689500000</v>
      </c>
      <c r="J12" s="13">
        <f>IFERROR(AVERAGE(G12:I12),0)</f>
        <v>3537944333.3333335</v>
      </c>
      <c r="K12" s="2"/>
      <c r="L12" s="20"/>
      <c r="M12" s="20"/>
      <c r="N12" s="20"/>
      <c r="O12" s="20"/>
      <c r="P12" s="20"/>
      <c r="Q12" s="20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7">
        <v>3</v>
      </c>
      <c r="B13" s="8" t="s">
        <v>18</v>
      </c>
      <c r="C13" s="11">
        <v>500400000</v>
      </c>
      <c r="D13" s="11">
        <v>608000000</v>
      </c>
      <c r="E13" s="11">
        <v>620000000</v>
      </c>
      <c r="F13" s="12">
        <f>IFERROR(AVERAGE(C13:E13),0)</f>
        <v>576133333.33333337</v>
      </c>
      <c r="G13" s="11">
        <v>171390000</v>
      </c>
      <c r="H13" s="11">
        <v>202400000</v>
      </c>
      <c r="I13" s="11">
        <v>205000000</v>
      </c>
      <c r="J13" s="12">
        <f>IFERROR(AVERAGE(G13:I13),0)</f>
        <v>192930000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7">
        <v>4</v>
      </c>
      <c r="B14" s="8" t="s">
        <v>19</v>
      </c>
      <c r="C14" s="11">
        <v>619600000</v>
      </c>
      <c r="D14" s="11">
        <v>532000000</v>
      </c>
      <c r="E14" s="11">
        <v>540000000</v>
      </c>
      <c r="F14" s="12">
        <f>IFERROR(AVERAGE(C14:E14),0)</f>
        <v>563866666.66666663</v>
      </c>
      <c r="G14" s="11">
        <v>206530000</v>
      </c>
      <c r="H14" s="11">
        <v>215000000</v>
      </c>
      <c r="I14" s="11">
        <v>254000000</v>
      </c>
      <c r="J14" s="12">
        <f>IFERROR(AVERAGE(G14:I14),0)</f>
        <v>225176666.66666666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17" t="s">
        <v>17</v>
      </c>
      <c r="B15" s="18"/>
      <c r="C15" s="13">
        <f>IF(SUM(C13:C14) = 0,"",SUM(C13:C14))</f>
        <v>1120000000</v>
      </c>
      <c r="D15" s="13">
        <f>IF(SUM(D13:D14) = 0,"",SUM(D13:D14))</f>
        <v>1140000000</v>
      </c>
      <c r="E15" s="13">
        <f>IF(SUM(E13:E14) = 0,"",SUM(E13:E14))</f>
        <v>1160000000</v>
      </c>
      <c r="F15" s="13">
        <f t="shared" ref="F15:J15" si="2">SUM(F13:F14)</f>
        <v>1140000000</v>
      </c>
      <c r="G15" s="13">
        <f>IF(SUM(G13:G14) = 0,"",SUM(G13:G14))</f>
        <v>377920000</v>
      </c>
      <c r="H15" s="13">
        <f>IF(SUM(H13:H14) = 0,"",SUM(H13:H14))</f>
        <v>417400000</v>
      </c>
      <c r="I15" s="13">
        <f>IF(SUM(I13:I14) = 0,"",SUM(I13:I14))</f>
        <v>459000000</v>
      </c>
      <c r="J15" s="13">
        <f t="shared" si="2"/>
        <v>418106666.66666663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7">
        <v>5</v>
      </c>
      <c r="B16" s="8" t="s">
        <v>20</v>
      </c>
      <c r="C16" s="11">
        <v>513000000</v>
      </c>
      <c r="D16" s="11">
        <v>520000000</v>
      </c>
      <c r="E16" s="11">
        <v>526000000</v>
      </c>
      <c r="F16" s="13">
        <f>IFERROR(AVERAGE(C16:E16),0)</f>
        <v>519666666.66666669</v>
      </c>
      <c r="G16" s="11">
        <v>170000000</v>
      </c>
      <c r="H16" s="11">
        <v>173300000</v>
      </c>
      <c r="I16" s="11">
        <v>178200000</v>
      </c>
      <c r="J16" s="12">
        <f>IFERROR(AVERAGE(G16:I16),0)</f>
        <v>173833333.33333334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7">
        <v>6</v>
      </c>
      <c r="B17" s="8" t="s">
        <v>21</v>
      </c>
      <c r="C17" s="11">
        <v>166500000</v>
      </c>
      <c r="D17" s="11">
        <v>180000000</v>
      </c>
      <c r="E17" s="11">
        <v>195000000</v>
      </c>
      <c r="F17" s="13">
        <f t="shared" ref="F17:F18" si="3">IFERROR(AVERAGE(C17:E17),0)</f>
        <v>180500000</v>
      </c>
      <c r="G17" s="11">
        <v>55500000</v>
      </c>
      <c r="H17" s="11">
        <v>57800000</v>
      </c>
      <c r="I17" s="11">
        <v>65000000</v>
      </c>
      <c r="J17" s="12">
        <f t="shared" ref="J17:J18" si="4">IFERROR(AVERAGE(G17:I17),0)</f>
        <v>59433333.333333336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7">
        <v>6</v>
      </c>
      <c r="B18" s="8" t="s">
        <v>22</v>
      </c>
      <c r="C18" s="11">
        <v>175000000</v>
      </c>
      <c r="D18" s="11">
        <v>182000000</v>
      </c>
      <c r="E18" s="11">
        <v>192000000</v>
      </c>
      <c r="F18" s="13">
        <f t="shared" si="3"/>
        <v>183000000</v>
      </c>
      <c r="G18" s="11">
        <v>58300000</v>
      </c>
      <c r="H18" s="11">
        <v>60600000</v>
      </c>
      <c r="I18" s="11">
        <v>64000000</v>
      </c>
      <c r="J18" s="12">
        <f t="shared" si="4"/>
        <v>60966666.666666664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15" t="s">
        <v>17</v>
      </c>
      <c r="B19" s="16"/>
      <c r="C19" s="13">
        <f>IF(SUM(C16:C18) = 0,"",SUM(C16:C18))</f>
        <v>854500000</v>
      </c>
      <c r="D19" s="13">
        <f>IF(SUM(D16:D18) = 0,"",SUM(D16:D18))</f>
        <v>882000000</v>
      </c>
      <c r="E19" s="13">
        <f>IF(SUM(E16:E18) = 0,"",SUM(E16:E18))</f>
        <v>913000000</v>
      </c>
      <c r="F19" s="13">
        <f t="shared" ref="F19:J19" si="5">SUM(F16:F18)</f>
        <v>883166666.66666675</v>
      </c>
      <c r="G19" s="13">
        <f>IF(SUM(G16:G18) = 0,"",SUM(G16:G18))</f>
        <v>283800000</v>
      </c>
      <c r="H19" s="13">
        <f>IF(SUM(H16:H18) = 0,"",SUM(H16:H18))</f>
        <v>291700000</v>
      </c>
      <c r="I19" s="13">
        <f>IF(SUM(I16:I18) = 0,"",SUM(I16:I18))</f>
        <v>307200000</v>
      </c>
      <c r="J19" s="13">
        <f t="shared" si="5"/>
        <v>294233333.33333337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17" t="s">
        <v>23</v>
      </c>
      <c r="B20" s="18"/>
      <c r="C20" s="14">
        <f t="shared" ref="C20:J20" si="6">SUM(C12,C15,C19)</f>
        <v>11941500000</v>
      </c>
      <c r="D20" s="14">
        <f t="shared" si="6"/>
        <v>12608500000</v>
      </c>
      <c r="E20" s="14">
        <f t="shared" si="6"/>
        <v>13273000000</v>
      </c>
      <c r="F20" s="14">
        <f t="shared" si="6"/>
        <v>12607666666.666666</v>
      </c>
      <c r="G20" s="14">
        <f t="shared" si="6"/>
        <v>4084720000</v>
      </c>
      <c r="H20" s="14">
        <f t="shared" si="6"/>
        <v>4210433000</v>
      </c>
      <c r="I20" s="14">
        <f t="shared" si="6"/>
        <v>4455700000</v>
      </c>
      <c r="J20" s="14">
        <f t="shared" si="6"/>
        <v>4250284333.3333335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otectedRanges>
    <protectedRange sqref="C7:E11 C13:E14 G13:I14 C16:E18 G16:I18 G7:I11" name="Tabel 4a"/>
  </protectedRanges>
  <mergeCells count="15">
    <mergeCell ref="L7:P8"/>
    <mergeCell ref="Q7:Q8"/>
    <mergeCell ref="A3:A4"/>
    <mergeCell ref="B3:B4"/>
    <mergeCell ref="C3:F3"/>
    <mergeCell ref="G3:J3"/>
    <mergeCell ref="L6:Q6"/>
    <mergeCell ref="A19:B19"/>
    <mergeCell ref="A20:B20"/>
    <mergeCell ref="L9:P10"/>
    <mergeCell ref="Q9:Q10"/>
    <mergeCell ref="L11:P12"/>
    <mergeCell ref="Q11:Q12"/>
    <mergeCell ref="A12:B12"/>
    <mergeCell ref="A15:B15"/>
  </mergeCells>
  <dataValidations count="1">
    <dataValidation type="decimal" operator="greaterThanOrEqual" allowBlank="1" showDropDown="1" showInputMessage="1" showErrorMessage="1" prompt="Masukan data yang valid. Data yang dimasukan harus dalam bentuk angka biasa tanpa koma (,) dan titik (.). Contoh: Jumlah yang dimasukan Rp 1.500.000 maka data yang dimasukan adalah 1500000" sqref="C7:E11 G16:I18 C13:E14 G13:I14 C16:E18 G7:I11" xr:uid="{7962EE5D-9CF0-4082-A5E5-1367E884A9FD}">
      <formula1>0</formula1>
    </dataValidation>
  </dataValidations>
  <hyperlinks>
    <hyperlink ref="K1" location="'Daftar Tabel'!A1" display="&lt;&lt;&lt; Daftar Tabel" xr:uid="{FA806451-B5F6-416C-85F2-E34A6FA395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lenovo intel</cp:lastModifiedBy>
  <dcterms:created xsi:type="dcterms:W3CDTF">2025-03-21T02:28:53Z</dcterms:created>
  <dcterms:modified xsi:type="dcterms:W3CDTF">2025-03-24T16:21:31Z</dcterms:modified>
</cp:coreProperties>
</file>